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Feuil1" sheetId="1" r:id="rId1"/>
    <sheet name="Feuil1 (3)" sheetId="2" r:id="rId2"/>
    <sheet name="Feuil1 (2)" sheetId="3" r:id="rId3"/>
    <sheet name="Feuil1 (6)" sheetId="4" r:id="rId4"/>
    <sheet name="Feuil2" sheetId="5" r:id="rId5"/>
    <sheet name="Feuil3" sheetId="6" r:id="rId6"/>
  </sheets>
  <definedNames/>
  <calcPr fullCalcOnLoad="1"/>
</workbook>
</file>

<file path=xl/sharedStrings.xml><?xml version="1.0" encoding="utf-8"?>
<sst xmlns="http://schemas.openxmlformats.org/spreadsheetml/2006/main" count="269" uniqueCount="102">
  <si>
    <t>A-to-Z Legal Services</t>
  </si>
  <si>
    <t>worksheet</t>
  </si>
  <si>
    <t>December 31, 2xx4</t>
  </si>
  <si>
    <t xml:space="preserve">     trial balance</t>
  </si>
  <si>
    <t xml:space="preserve">     adjustments</t>
  </si>
  <si>
    <t xml:space="preserve">   adjusted trial balance</t>
  </si>
  <si>
    <t xml:space="preserve">   income statement</t>
  </si>
  <si>
    <t xml:space="preserve">   balance sheet</t>
  </si>
  <si>
    <t>Account name</t>
  </si>
  <si>
    <t>Debit</t>
  </si>
  <si>
    <t>Credit</t>
  </si>
  <si>
    <t>credit</t>
  </si>
  <si>
    <t>debit</t>
  </si>
  <si>
    <t>Cash</t>
  </si>
  <si>
    <t>notes receivable</t>
  </si>
  <si>
    <t>accounts receivable</t>
  </si>
  <si>
    <t>interest receivable</t>
  </si>
  <si>
    <t>prepaid insurance</t>
  </si>
  <si>
    <t>prepaid interest</t>
  </si>
  <si>
    <t>supplies</t>
  </si>
  <si>
    <t>law library</t>
  </si>
  <si>
    <t>acc. Amortisation:law library</t>
  </si>
  <si>
    <t>office equipment</t>
  </si>
  <si>
    <t>acc. Amort. Office equipment</t>
  </si>
  <si>
    <t>notes payable</t>
  </si>
  <si>
    <t>accounts payable</t>
  </si>
  <si>
    <t>interest payable</t>
  </si>
  <si>
    <t>unearned legal fees</t>
  </si>
  <si>
    <t>wages payable</t>
  </si>
  <si>
    <t>Donald Wolfe, Capital</t>
  </si>
  <si>
    <t>Donald Wolfe, drawing</t>
  </si>
  <si>
    <t>legal fees earned</t>
  </si>
  <si>
    <t>interest revenue</t>
  </si>
  <si>
    <t>salaries expense</t>
  </si>
  <si>
    <t>wages expense</t>
  </si>
  <si>
    <t>advertising expense</t>
  </si>
  <si>
    <t>supplies expense</t>
  </si>
  <si>
    <t>amortization expense</t>
  </si>
  <si>
    <t>rent expense</t>
  </si>
  <si>
    <t>insurance expense</t>
  </si>
  <si>
    <t>Utilities expense</t>
  </si>
  <si>
    <t>telephone expense</t>
  </si>
  <si>
    <t>interest expense</t>
  </si>
  <si>
    <t>Total</t>
  </si>
  <si>
    <t xml:space="preserve"> </t>
  </si>
  <si>
    <t>Record each general</t>
  </si>
  <si>
    <t>record each adjustment</t>
  </si>
  <si>
    <t>extend income and</t>
  </si>
  <si>
    <t>ledger account</t>
  </si>
  <si>
    <t xml:space="preserve">expense account </t>
  </si>
  <si>
    <t>record account balances</t>
  </si>
  <si>
    <t>balances</t>
  </si>
  <si>
    <t>calculate new balances</t>
  </si>
  <si>
    <t>extend asset, liability</t>
  </si>
  <si>
    <t>and extend amounts</t>
  </si>
  <si>
    <t>and owner's equity</t>
  </si>
  <si>
    <t>from the trial balance</t>
  </si>
  <si>
    <t>account balance</t>
  </si>
  <si>
    <t>and adjustment</t>
  </si>
  <si>
    <t>columns</t>
  </si>
  <si>
    <t>cash</t>
  </si>
  <si>
    <t>acc rec</t>
  </si>
  <si>
    <t>prepaidadv</t>
  </si>
  <si>
    <t>prepaid rent</t>
  </si>
  <si>
    <t>equip</t>
  </si>
  <si>
    <t>acc. Depreciation</t>
  </si>
  <si>
    <t>acc. Pay</t>
  </si>
  <si>
    <t>drawing</t>
  </si>
  <si>
    <t>fees</t>
  </si>
  <si>
    <t>salaries</t>
  </si>
  <si>
    <t>utilities</t>
  </si>
  <si>
    <t>advertising</t>
  </si>
  <si>
    <t>rent</t>
  </si>
  <si>
    <t>amortisation</t>
  </si>
  <si>
    <t>equip-contemp</t>
  </si>
  <si>
    <t>acc. pay</t>
  </si>
  <si>
    <t>loan</t>
  </si>
  <si>
    <t>tel</t>
  </si>
  <si>
    <t>prepaid ins</t>
  </si>
  <si>
    <t>maintenance</t>
  </si>
  <si>
    <t>insurance</t>
  </si>
  <si>
    <t>cleaning supplies</t>
  </si>
  <si>
    <t>office supplies</t>
  </si>
  <si>
    <t>capital</t>
  </si>
  <si>
    <t>equipment repairs</t>
  </si>
  <si>
    <t>Date</t>
  </si>
  <si>
    <t>Income Statement</t>
  </si>
  <si>
    <t>January 31 ????</t>
  </si>
  <si>
    <t>Herron Company</t>
  </si>
  <si>
    <t>sub-total expenses</t>
  </si>
  <si>
    <t>Net Income</t>
  </si>
  <si>
    <t>Heroon Company</t>
  </si>
  <si>
    <t>Statement of Equity</t>
  </si>
  <si>
    <t>January 31 ?????</t>
  </si>
  <si>
    <t>Beginning Equity</t>
  </si>
  <si>
    <t>Retained earnings</t>
  </si>
  <si>
    <t>Ending Equity</t>
  </si>
  <si>
    <t>Balance Sheet</t>
  </si>
  <si>
    <t>Assetsd</t>
  </si>
  <si>
    <t>Liabilities</t>
  </si>
  <si>
    <t>account payable</t>
  </si>
  <si>
    <t>Capital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</si>
</sst>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_-* #,##0.00\ _$_-;_-* #,##0.00\ _$\-;_-* \-??\ _$_-;_-@_-"/>
    <numFmt numFmtId="167" formatCode="_-* #,##0\ _$_-;_-* #,##0\ _$\-;_-* \-??\ _$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Alignment="1">
      <alignment/>
    </xf>
    <xf numFmtId="167" fontId="0" fillId="0" borderId="0" xfId="44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167" fontId="0" fillId="0" borderId="10" xfId="44" applyNumberFormat="1" applyFont="1" applyFill="1" applyBorder="1" applyAlignment="1" applyProtection="1">
      <alignment/>
      <protection/>
    </xf>
    <xf numFmtId="167" fontId="0" fillId="0" borderId="11" xfId="44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160" zoomScaleNormal="160" zoomScalePageLayoutView="0" workbookViewId="0" topLeftCell="A1">
      <selection activeCell="D87" sqref="D87"/>
    </sheetView>
  </sheetViews>
  <sheetFormatPr defaultColWidth="11.421875" defaultRowHeight="12.75"/>
  <cols>
    <col min="1" max="1" width="25.00390625" style="0" customWidth="1"/>
    <col min="2" max="2" width="10.8515625" style="0" customWidth="1"/>
    <col min="3" max="3" width="13.00390625" style="0" customWidth="1"/>
    <col min="4" max="4" width="11.421875" style="0" customWidth="1"/>
    <col min="5" max="5" width="9.421875" style="0" customWidth="1"/>
    <col min="6" max="6" width="11.421875" style="0" customWidth="1"/>
    <col min="7" max="7" width="10.8515625" style="0" customWidth="1"/>
    <col min="8" max="8" width="10.7109375" style="0" customWidth="1"/>
    <col min="9" max="9" width="11.421875" style="0" customWidth="1"/>
    <col min="10" max="10" width="10.8515625" style="0" customWidth="1"/>
    <col min="11" max="11" width="11.421875" style="0" customWidth="1"/>
  </cols>
  <sheetData>
    <row r="1" ht="12.75">
      <c r="C1" t="s">
        <v>0</v>
      </c>
    </row>
    <row r="2" ht="12.75">
      <c r="C2" t="s">
        <v>1</v>
      </c>
    </row>
    <row r="3" ht="12.75">
      <c r="C3" t="s">
        <v>85</v>
      </c>
    </row>
    <row r="4" spans="2:10" ht="12.75">
      <c r="B4" t="s">
        <v>3</v>
      </c>
      <c r="D4" t="s">
        <v>4</v>
      </c>
      <c r="F4" t="s">
        <v>5</v>
      </c>
      <c r="H4" t="s">
        <v>6</v>
      </c>
      <c r="J4" t="s">
        <v>7</v>
      </c>
    </row>
    <row r="5" spans="1:11" ht="12.75">
      <c r="A5" t="s">
        <v>8</v>
      </c>
      <c r="B5" t="s">
        <v>9</v>
      </c>
      <c r="C5" t="s">
        <v>10</v>
      </c>
      <c r="D5" t="s">
        <v>9</v>
      </c>
      <c r="E5" t="s">
        <v>11</v>
      </c>
      <c r="F5" t="s">
        <v>12</v>
      </c>
      <c r="G5" t="s">
        <v>11</v>
      </c>
      <c r="H5" t="s">
        <v>12</v>
      </c>
      <c r="I5" t="s">
        <v>11</v>
      </c>
      <c r="J5" t="s">
        <v>9</v>
      </c>
      <c r="K5" t="s">
        <v>11</v>
      </c>
    </row>
    <row r="6" spans="1:11" ht="12.75">
      <c r="A6" t="s">
        <v>13</v>
      </c>
      <c r="B6" s="1">
        <v>62000</v>
      </c>
      <c r="C6" s="1"/>
      <c r="D6" s="1"/>
      <c r="E6" s="1"/>
      <c r="F6" s="1">
        <v>62000</v>
      </c>
      <c r="G6" s="1"/>
      <c r="H6" s="1"/>
      <c r="I6" s="1"/>
      <c r="J6" s="1">
        <v>62000</v>
      </c>
      <c r="K6" s="1"/>
    </row>
    <row r="7" spans="1:11" ht="12.75">
      <c r="A7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t="s">
        <v>15</v>
      </c>
      <c r="B8" s="1">
        <v>21500</v>
      </c>
      <c r="C8" s="1"/>
      <c r="D8" s="1"/>
      <c r="E8" s="1"/>
      <c r="F8" s="1">
        <v>21500</v>
      </c>
      <c r="G8" s="1"/>
      <c r="H8" s="1"/>
      <c r="I8" s="1"/>
      <c r="J8" s="1">
        <v>21500</v>
      </c>
      <c r="K8" s="1"/>
    </row>
    <row r="9" spans="1:11" ht="12.75">
      <c r="A9" t="s">
        <v>16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t="s">
        <v>17</v>
      </c>
      <c r="B10" s="1">
        <v>7200</v>
      </c>
      <c r="C10" s="1"/>
      <c r="D10" s="1"/>
      <c r="E10" s="1">
        <v>1800</v>
      </c>
      <c r="F10" s="1">
        <f>B10-E10</f>
        <v>5400</v>
      </c>
      <c r="G10" s="1"/>
      <c r="H10" s="1"/>
      <c r="I10" s="1"/>
      <c r="J10" s="1">
        <f>F10-I10</f>
        <v>5400</v>
      </c>
      <c r="K10" s="1"/>
    </row>
    <row r="11" spans="1:11" ht="12.75">
      <c r="A11" t="s">
        <v>18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t="s">
        <v>19</v>
      </c>
      <c r="B12" s="1">
        <v>8000</v>
      </c>
      <c r="C12" s="1"/>
      <c r="D12" s="1"/>
      <c r="E12" s="1">
        <v>5200</v>
      </c>
      <c r="F12" s="1">
        <f>B12-E12</f>
        <v>2800</v>
      </c>
      <c r="G12" s="1"/>
      <c r="H12" s="1"/>
      <c r="I12" s="1"/>
      <c r="J12" s="1">
        <f>F12-I12</f>
        <v>2800</v>
      </c>
      <c r="K12" s="1"/>
    </row>
    <row r="13" spans="1:11" ht="12.75">
      <c r="A13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t="s">
        <v>22</v>
      </c>
      <c r="B15" s="1">
        <v>90500</v>
      </c>
      <c r="C15" s="1"/>
      <c r="D15" s="1"/>
      <c r="E15" s="1"/>
      <c r="F15" s="1">
        <v>90500</v>
      </c>
      <c r="G15" s="1"/>
      <c r="H15" s="1"/>
      <c r="I15" s="1"/>
      <c r="J15" s="1">
        <v>90500</v>
      </c>
      <c r="K15" s="1"/>
    </row>
    <row r="16" spans="1:11" ht="12.75">
      <c r="A16" t="s">
        <v>23</v>
      </c>
      <c r="B16" s="1"/>
      <c r="C16" s="1"/>
      <c r="D16" s="1"/>
      <c r="E16" s="1">
        <v>1575</v>
      </c>
      <c r="F16" s="1"/>
      <c r="G16" s="1">
        <v>1575</v>
      </c>
      <c r="H16" s="1"/>
      <c r="I16" s="1"/>
      <c r="J16" s="1"/>
      <c r="K16" s="1">
        <v>1575</v>
      </c>
    </row>
    <row r="17" spans="1:11" ht="12.75">
      <c r="A17" t="s">
        <v>24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t="s">
        <v>25</v>
      </c>
      <c r="B18" s="1"/>
      <c r="C18" s="1">
        <v>15700</v>
      </c>
      <c r="D18" s="1"/>
      <c r="E18" s="1"/>
      <c r="F18" s="1"/>
      <c r="G18" s="1">
        <v>15700</v>
      </c>
      <c r="H18" s="1"/>
      <c r="I18" s="1"/>
      <c r="J18" s="1"/>
      <c r="K18" s="1">
        <v>15700</v>
      </c>
    </row>
    <row r="19" spans="1:11" ht="12.75">
      <c r="A19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t="s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t="s">
        <v>29</v>
      </c>
      <c r="B22" s="1"/>
      <c r="C22" s="1">
        <v>80950</v>
      </c>
      <c r="D22" s="1"/>
      <c r="E22" s="1"/>
      <c r="F22" s="1"/>
      <c r="G22" s="1">
        <v>80950</v>
      </c>
      <c r="H22" s="1"/>
      <c r="I22" s="1"/>
      <c r="J22" s="1"/>
      <c r="K22" s="1">
        <v>80950</v>
      </c>
    </row>
    <row r="23" spans="1:11" ht="12.75">
      <c r="A23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t="s">
        <v>31</v>
      </c>
      <c r="B24" s="1"/>
      <c r="C24" s="1">
        <v>112000</v>
      </c>
      <c r="D24" s="1"/>
      <c r="E24" s="1"/>
      <c r="F24" s="1"/>
      <c r="G24" s="1">
        <v>112000</v>
      </c>
      <c r="H24" s="1"/>
      <c r="I24" s="1">
        <v>112000</v>
      </c>
      <c r="J24" s="1"/>
      <c r="K24" s="1"/>
    </row>
    <row r="25" spans="1:11" ht="12.75">
      <c r="A25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t="s">
        <v>33</v>
      </c>
      <c r="B26" s="1">
        <v>9850</v>
      </c>
      <c r="C26" s="1"/>
      <c r="D26" s="1"/>
      <c r="E26" s="1"/>
      <c r="F26" s="1">
        <v>9850</v>
      </c>
      <c r="G26" s="1"/>
      <c r="H26" s="1">
        <v>9850</v>
      </c>
      <c r="I26" s="1"/>
      <c r="J26" s="1"/>
      <c r="K26" s="1"/>
    </row>
    <row r="27" spans="1:11" ht="12.75">
      <c r="A27" t="s">
        <v>34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t="s">
        <v>36</v>
      </c>
      <c r="B29" s="1"/>
      <c r="C29" s="1"/>
      <c r="D29" s="1">
        <v>5200</v>
      </c>
      <c r="E29" s="1"/>
      <c r="F29" s="1">
        <v>5200</v>
      </c>
      <c r="G29" s="1"/>
      <c r="H29" s="1">
        <v>5200</v>
      </c>
      <c r="I29" s="1"/>
      <c r="J29" s="1"/>
      <c r="K29" s="1"/>
    </row>
    <row r="30" spans="1:11" ht="12.75">
      <c r="A30" t="s">
        <v>37</v>
      </c>
      <c r="B30" s="1"/>
      <c r="C30" s="1"/>
      <c r="D30" s="1">
        <v>1575</v>
      </c>
      <c r="E30" s="1"/>
      <c r="F30" s="1">
        <v>1575</v>
      </c>
      <c r="G30" s="1"/>
      <c r="H30" s="1">
        <v>1575</v>
      </c>
      <c r="I30" s="1"/>
      <c r="J30" s="1"/>
      <c r="K30" s="1"/>
    </row>
    <row r="31" spans="1:11" ht="12.75">
      <c r="A31" t="s">
        <v>38</v>
      </c>
      <c r="B31" s="1">
        <v>9600</v>
      </c>
      <c r="C31" s="1"/>
      <c r="D31" s="1"/>
      <c r="E31" s="1"/>
      <c r="F31" s="1">
        <v>9600</v>
      </c>
      <c r="G31" s="1"/>
      <c r="H31" s="1">
        <v>9600</v>
      </c>
      <c r="I31" s="1"/>
      <c r="J31" s="1"/>
      <c r="K31" s="1"/>
    </row>
    <row r="32" spans="1:11" ht="12.75">
      <c r="A32" t="s">
        <v>39</v>
      </c>
      <c r="B32" s="1"/>
      <c r="C32" s="1"/>
      <c r="D32" s="1">
        <v>1800</v>
      </c>
      <c r="E32" s="1"/>
      <c r="F32" s="1">
        <v>1800</v>
      </c>
      <c r="G32" s="1"/>
      <c r="H32" s="1">
        <v>1800</v>
      </c>
      <c r="I32" s="1"/>
      <c r="J32" s="1"/>
      <c r="K32" s="1"/>
    </row>
    <row r="33" spans="1:11" ht="12.75">
      <c r="A33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t="s">
        <v>42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t="s">
        <v>43</v>
      </c>
      <c r="B37" s="1">
        <f>SUM(B6:B36)</f>
        <v>208650</v>
      </c>
      <c r="C37" s="1">
        <f>SUM(C6:C36)</f>
        <v>208650</v>
      </c>
      <c r="D37" s="1">
        <f>SUM(D6:D36)</f>
        <v>8575</v>
      </c>
      <c r="E37" s="1">
        <f>SUM(E6:E36)</f>
        <v>8575</v>
      </c>
      <c r="F37" s="1">
        <f>SUM(F6:F36)</f>
        <v>210225</v>
      </c>
      <c r="G37" s="1">
        <f>SUM(G6:G36)</f>
        <v>210225</v>
      </c>
      <c r="H37" s="1">
        <f>SUM(H6:H36)</f>
        <v>28025</v>
      </c>
      <c r="I37" s="1">
        <f>SUM(I6:I36)</f>
        <v>112000</v>
      </c>
      <c r="J37" s="1">
        <f>SUM(J6:J36)</f>
        <v>182200</v>
      </c>
      <c r="K37" s="1">
        <f>SUM(K6:K36)</f>
        <v>98225</v>
      </c>
    </row>
    <row r="38" spans="4:11" ht="12.75">
      <c r="D38" s="1"/>
      <c r="E38" s="1"/>
      <c r="F38" s="1"/>
      <c r="G38" s="1"/>
      <c r="H38" s="1">
        <f>I37-H37</f>
        <v>83975</v>
      </c>
      <c r="I38" s="1"/>
      <c r="J38" s="1"/>
      <c r="K38" s="1">
        <f>J37-K37</f>
        <v>83975</v>
      </c>
    </row>
    <row r="39" spans="8:11" ht="12.75">
      <c r="H39" s="7">
        <f>SUM(H37:H38)</f>
        <v>112000</v>
      </c>
      <c r="K39" s="7">
        <f>SUM(K37:K38)</f>
        <v>182200</v>
      </c>
    </row>
    <row r="41" ht="12.75">
      <c r="B41" t="s">
        <v>88</v>
      </c>
    </row>
    <row r="42" ht="12.75">
      <c r="B42" t="s">
        <v>86</v>
      </c>
    </row>
    <row r="43" ht="12.75">
      <c r="B43" t="s">
        <v>87</v>
      </c>
    </row>
    <row r="45" spans="1:3" ht="12.75">
      <c r="A45" t="s">
        <v>31</v>
      </c>
      <c r="B45" s="1"/>
      <c r="C45" s="1">
        <v>112000</v>
      </c>
    </row>
    <row r="46" spans="1:3" ht="12.75">
      <c r="A46" t="s">
        <v>32</v>
      </c>
      <c r="B46" s="1"/>
      <c r="C46" s="1"/>
    </row>
    <row r="47" spans="1:3" ht="12.75">
      <c r="A47" t="s">
        <v>33</v>
      </c>
      <c r="B47" s="1">
        <v>9850</v>
      </c>
      <c r="C47" s="1"/>
    </row>
    <row r="48" spans="1:3" ht="12.75">
      <c r="A48" t="s">
        <v>34</v>
      </c>
      <c r="B48" s="1"/>
      <c r="C48" s="1"/>
    </row>
    <row r="49" spans="1:3" ht="12.75">
      <c r="A49" t="s">
        <v>35</v>
      </c>
      <c r="B49" s="1"/>
      <c r="C49" s="1"/>
    </row>
    <row r="50" spans="1:3" ht="12.75">
      <c r="A50" t="s">
        <v>36</v>
      </c>
      <c r="B50" s="1">
        <v>5200</v>
      </c>
      <c r="C50" s="1"/>
    </row>
    <row r="51" spans="1:3" ht="12.75">
      <c r="A51" t="s">
        <v>37</v>
      </c>
      <c r="B51" s="1">
        <v>1575</v>
      </c>
      <c r="C51" s="1"/>
    </row>
    <row r="52" spans="1:3" ht="12.75">
      <c r="A52" t="s">
        <v>38</v>
      </c>
      <c r="B52" s="1">
        <v>9600</v>
      </c>
      <c r="C52" s="1"/>
    </row>
    <row r="53" spans="1:3" ht="12.75">
      <c r="A53" t="s">
        <v>39</v>
      </c>
      <c r="B53" s="1">
        <v>1800</v>
      </c>
      <c r="C53" s="1"/>
    </row>
    <row r="54" spans="1:3" ht="12.75">
      <c r="A54" t="s">
        <v>40</v>
      </c>
      <c r="B54" s="1"/>
      <c r="C54" s="1"/>
    </row>
    <row r="55" spans="1:3" ht="12.75">
      <c r="A55" t="s">
        <v>41</v>
      </c>
      <c r="B55" s="1"/>
      <c r="C55" s="1"/>
    </row>
    <row r="56" ht="12.75">
      <c r="A56" t="s">
        <v>42</v>
      </c>
    </row>
    <row r="57" spans="1:3" ht="12.75">
      <c r="A57" t="s">
        <v>89</v>
      </c>
      <c r="C57" s="7">
        <f>SUM(B46:B56)</f>
        <v>28025</v>
      </c>
    </row>
    <row r="59" spans="1:3" ht="12.75">
      <c r="A59" t="s">
        <v>90</v>
      </c>
      <c r="C59" s="7">
        <f>C45-C57</f>
        <v>83975</v>
      </c>
    </row>
    <row r="61" ht="12.75">
      <c r="B61" t="s">
        <v>91</v>
      </c>
    </row>
    <row r="62" ht="12.75">
      <c r="B62" t="s">
        <v>92</v>
      </c>
    </row>
    <row r="63" ht="12.75">
      <c r="B63" t="s">
        <v>93</v>
      </c>
    </row>
    <row r="64" spans="1:3" ht="12.75">
      <c r="A64" t="s">
        <v>94</v>
      </c>
      <c r="C64">
        <v>80950</v>
      </c>
    </row>
    <row r="65" spans="1:2" ht="12.75">
      <c r="A65" t="s">
        <v>95</v>
      </c>
      <c r="B65" s="7">
        <f>C59</f>
        <v>83975</v>
      </c>
    </row>
    <row r="67" spans="1:3" ht="12.75">
      <c r="A67" t="s">
        <v>96</v>
      </c>
      <c r="C67" s="7">
        <f>C64+B65</f>
        <v>164925</v>
      </c>
    </row>
    <row r="70" ht="12.75">
      <c r="B70" t="s">
        <v>88</v>
      </c>
    </row>
    <row r="71" ht="12.75">
      <c r="B71" t="s">
        <v>97</v>
      </c>
    </row>
    <row r="72" ht="12.75">
      <c r="B72" t="s">
        <v>87</v>
      </c>
    </row>
    <row r="73" spans="1:3" ht="12.75">
      <c r="A73" t="s">
        <v>98</v>
      </c>
      <c r="C73" t="s">
        <v>99</v>
      </c>
    </row>
    <row r="74" spans="1:4" ht="12.75">
      <c r="A74" t="s">
        <v>13</v>
      </c>
      <c r="B74" s="1">
        <v>62000</v>
      </c>
      <c r="C74" t="s">
        <v>100</v>
      </c>
      <c r="D74">
        <v>15700</v>
      </c>
    </row>
    <row r="75" spans="1:2" ht="12.75">
      <c r="A75" t="s">
        <v>14</v>
      </c>
      <c r="B75" s="1"/>
    </row>
    <row r="76" spans="1:2" ht="12.75">
      <c r="A76" t="s">
        <v>15</v>
      </c>
      <c r="B76" s="1">
        <v>21500</v>
      </c>
    </row>
    <row r="77" spans="1:2" ht="12.75">
      <c r="A77" t="s">
        <v>16</v>
      </c>
      <c r="B77" s="1"/>
    </row>
    <row r="78" spans="1:2" ht="12.75">
      <c r="A78" t="s">
        <v>17</v>
      </c>
      <c r="B78" s="1">
        <v>5400</v>
      </c>
    </row>
    <row r="79" ht="12.75">
      <c r="A79" t="s">
        <v>18</v>
      </c>
    </row>
    <row r="80" spans="1:4" ht="12.75">
      <c r="A80" t="s">
        <v>19</v>
      </c>
      <c r="B80" s="1">
        <v>2800</v>
      </c>
      <c r="C80" t="s">
        <v>101</v>
      </c>
      <c r="D80" s="7">
        <f>C67</f>
        <v>164925</v>
      </c>
    </row>
    <row r="81" spans="1:2" ht="12.75">
      <c r="A81" t="s">
        <v>20</v>
      </c>
      <c r="B81" s="1"/>
    </row>
    <row r="82" spans="1:2" ht="12.75">
      <c r="A82" t="s">
        <v>21</v>
      </c>
      <c r="B82" s="1"/>
    </row>
    <row r="83" spans="1:2" ht="12.75">
      <c r="A83" t="s">
        <v>22</v>
      </c>
      <c r="B83" s="1">
        <v>90500</v>
      </c>
    </row>
    <row r="84" spans="1:2" ht="12.75">
      <c r="A84" t="s">
        <v>23</v>
      </c>
      <c r="B84">
        <v>-1575</v>
      </c>
    </row>
    <row r="86" spans="1:4" ht="12.75">
      <c r="A86" t="s">
        <v>43</v>
      </c>
      <c r="B86" s="7">
        <f>SUM(B74:B84)</f>
        <v>180625</v>
      </c>
      <c r="D86">
        <f>SUM(D74:D84)</f>
        <v>180625</v>
      </c>
    </row>
  </sheetData>
  <sheetProtection selectLockedCells="1" selectUnlockedCells="1"/>
  <printOptions gridLines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="160" zoomScaleNormal="160" zoomScalePageLayoutView="0" workbookViewId="0" topLeftCell="A61">
      <selection activeCell="D74" sqref="D74:D85"/>
    </sheetView>
  </sheetViews>
  <sheetFormatPr defaultColWidth="11.421875" defaultRowHeight="12.75"/>
  <cols>
    <col min="1" max="1" width="25.00390625" style="0" customWidth="1"/>
    <col min="2" max="2" width="10.8515625" style="0" customWidth="1"/>
    <col min="3" max="3" width="13.00390625" style="0" customWidth="1"/>
    <col min="4" max="4" width="11.421875" style="0" customWidth="1"/>
    <col min="5" max="5" width="9.421875" style="0" customWidth="1"/>
    <col min="6" max="6" width="11.421875" style="0" customWidth="1"/>
    <col min="7" max="7" width="10.8515625" style="0" customWidth="1"/>
    <col min="8" max="8" width="10.7109375" style="0" customWidth="1"/>
    <col min="9" max="9" width="11.421875" style="0" customWidth="1"/>
    <col min="10" max="10" width="10.8515625" style="0" customWidth="1"/>
    <col min="11" max="11" width="11.421875" style="0" customWidth="1"/>
  </cols>
  <sheetData>
    <row r="1" ht="12.75">
      <c r="C1" t="s">
        <v>0</v>
      </c>
    </row>
    <row r="2" ht="12.75">
      <c r="C2" t="s">
        <v>1</v>
      </c>
    </row>
    <row r="3" ht="12.75">
      <c r="C3" t="s">
        <v>85</v>
      </c>
    </row>
    <row r="4" spans="2:10" ht="12.75">
      <c r="B4" t="s">
        <v>3</v>
      </c>
      <c r="D4" t="s">
        <v>4</v>
      </c>
      <c r="F4" t="s">
        <v>5</v>
      </c>
      <c r="H4" t="s">
        <v>6</v>
      </c>
      <c r="J4" t="s">
        <v>7</v>
      </c>
    </row>
    <row r="5" spans="1:11" ht="12.75">
      <c r="A5" t="s">
        <v>8</v>
      </c>
      <c r="B5" t="s">
        <v>9</v>
      </c>
      <c r="C5" t="s">
        <v>10</v>
      </c>
      <c r="D5" t="s">
        <v>9</v>
      </c>
      <c r="E5" t="s">
        <v>11</v>
      </c>
      <c r="F5" t="s">
        <v>12</v>
      </c>
      <c r="G5" t="s">
        <v>11</v>
      </c>
      <c r="H5" t="s">
        <v>12</v>
      </c>
      <c r="I5" t="s">
        <v>11</v>
      </c>
      <c r="J5" t="s">
        <v>9</v>
      </c>
      <c r="K5" t="s">
        <v>11</v>
      </c>
    </row>
    <row r="6" spans="1:11" ht="12.75">
      <c r="A6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t="s">
        <v>15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t="s">
        <v>16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t="s">
        <v>18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t="s">
        <v>24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t="s">
        <v>25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t="s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t="s">
        <v>31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t="s">
        <v>34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t="s">
        <v>36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t="s">
        <v>37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t="s">
        <v>39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t="s">
        <v>42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t="s">
        <v>43</v>
      </c>
      <c r="B37" s="1">
        <f>SUM(B6:B36)</f>
        <v>0</v>
      </c>
      <c r="C37" s="1">
        <f>SUM(C6:C36)</f>
        <v>0</v>
      </c>
      <c r="D37" s="1">
        <f aca="true" t="shared" si="0" ref="D37:K37">SUM(D6:D36)</f>
        <v>0</v>
      </c>
      <c r="E37" s="1">
        <f t="shared" si="0"/>
        <v>0</v>
      </c>
      <c r="F37" s="1">
        <f t="shared" si="0"/>
        <v>0</v>
      </c>
      <c r="G37" s="1">
        <f t="shared" si="0"/>
        <v>0</v>
      </c>
      <c r="H37" s="1">
        <f t="shared" si="0"/>
        <v>0</v>
      </c>
      <c r="I37" s="1">
        <f t="shared" si="0"/>
        <v>0</v>
      </c>
      <c r="J37" s="1">
        <f t="shared" si="0"/>
        <v>0</v>
      </c>
      <c r="K37" s="1">
        <f t="shared" si="0"/>
        <v>0</v>
      </c>
    </row>
    <row r="38" spans="4:11" ht="12.75">
      <c r="D38" s="1"/>
      <c r="E38" s="1"/>
      <c r="F38" s="1"/>
      <c r="G38" s="1"/>
      <c r="H38" s="1">
        <f>I37-H37</f>
        <v>0</v>
      </c>
      <c r="I38" s="1"/>
      <c r="J38" s="1"/>
      <c r="K38" s="1">
        <f>J37-K37</f>
        <v>0</v>
      </c>
    </row>
    <row r="39" spans="8:11" ht="12.75">
      <c r="H39" s="7">
        <f>SUM(H37:H38)</f>
        <v>0</v>
      </c>
      <c r="K39" s="7">
        <f>SUM(K37:K38)</f>
        <v>0</v>
      </c>
    </row>
    <row r="41" ht="12.75">
      <c r="B41" t="s">
        <v>88</v>
      </c>
    </row>
    <row r="42" ht="12.75">
      <c r="B42" t="s">
        <v>86</v>
      </c>
    </row>
    <row r="43" ht="12.75">
      <c r="B43" t="s">
        <v>87</v>
      </c>
    </row>
    <row r="45" spans="1:3" ht="12.75">
      <c r="A45" t="s">
        <v>31</v>
      </c>
      <c r="B45" s="1"/>
      <c r="C45" s="1"/>
    </row>
    <row r="46" spans="1:3" ht="12.75">
      <c r="A46" t="s">
        <v>32</v>
      </c>
      <c r="B46" s="1"/>
      <c r="C46" s="1"/>
    </row>
    <row r="47" spans="1:3" ht="12.75">
      <c r="A47" t="s">
        <v>33</v>
      </c>
      <c r="B47" s="1"/>
      <c r="C47" s="1"/>
    </row>
    <row r="48" spans="1:3" ht="12.75">
      <c r="A48" t="s">
        <v>34</v>
      </c>
      <c r="B48" s="1"/>
      <c r="C48" s="1"/>
    </row>
    <row r="49" spans="1:3" ht="12.75">
      <c r="A49" t="s">
        <v>35</v>
      </c>
      <c r="B49" s="1"/>
      <c r="C49" s="1"/>
    </row>
    <row r="50" spans="1:3" ht="12.75">
      <c r="A50" t="s">
        <v>36</v>
      </c>
      <c r="B50" s="1"/>
      <c r="C50" s="1"/>
    </row>
    <row r="51" spans="1:3" ht="12.75">
      <c r="A51" t="s">
        <v>37</v>
      </c>
      <c r="B51" s="1"/>
      <c r="C51" s="1"/>
    </row>
    <row r="52" spans="1:3" ht="12.75">
      <c r="A52" t="s">
        <v>38</v>
      </c>
      <c r="B52" s="1"/>
      <c r="C52" s="1"/>
    </row>
    <row r="53" spans="1:3" ht="12.75">
      <c r="A53" t="s">
        <v>39</v>
      </c>
      <c r="B53" s="1"/>
      <c r="C53" s="1"/>
    </row>
    <row r="54" spans="1:3" ht="12.75">
      <c r="A54" t="s">
        <v>40</v>
      </c>
      <c r="B54" s="1"/>
      <c r="C54" s="1"/>
    </row>
    <row r="55" spans="1:3" ht="12.75">
      <c r="A55" t="s">
        <v>41</v>
      </c>
      <c r="B55" s="1"/>
      <c r="C55" s="1"/>
    </row>
    <row r="56" ht="12.75">
      <c r="A56" t="s">
        <v>42</v>
      </c>
    </row>
    <row r="57" spans="1:3" ht="12.75">
      <c r="A57" t="s">
        <v>89</v>
      </c>
      <c r="C57" s="7"/>
    </row>
    <row r="59" spans="1:3" ht="12.75">
      <c r="A59" t="s">
        <v>90</v>
      </c>
      <c r="C59" s="7">
        <f>C45-C57</f>
        <v>0</v>
      </c>
    </row>
    <row r="61" ht="12.75">
      <c r="B61" t="s">
        <v>91</v>
      </c>
    </row>
    <row r="62" ht="12.75">
      <c r="B62" t="s">
        <v>92</v>
      </c>
    </row>
    <row r="63" ht="12.75">
      <c r="B63" t="s">
        <v>93</v>
      </c>
    </row>
    <row r="64" spans="1:3" ht="12.75">
      <c r="A64" t="s">
        <v>94</v>
      </c>
      <c r="C64">
        <v>80950</v>
      </c>
    </row>
    <row r="65" spans="1:2" ht="12.75">
      <c r="A65" t="s">
        <v>95</v>
      </c>
      <c r="B65" s="7">
        <f>C59</f>
        <v>0</v>
      </c>
    </row>
    <row r="67" spans="1:3" ht="12.75">
      <c r="A67" t="s">
        <v>96</v>
      </c>
      <c r="C67" s="7">
        <f>C64+B65</f>
        <v>80950</v>
      </c>
    </row>
    <row r="70" ht="12.75">
      <c r="B70" t="s">
        <v>88</v>
      </c>
    </row>
    <row r="71" ht="12.75">
      <c r="B71" t="s">
        <v>97</v>
      </c>
    </row>
    <row r="72" ht="12.75">
      <c r="B72" t="s">
        <v>87</v>
      </c>
    </row>
    <row r="73" spans="1:3" ht="12.75">
      <c r="A73" t="s">
        <v>98</v>
      </c>
      <c r="C73" t="s">
        <v>99</v>
      </c>
    </row>
    <row r="74" spans="1:3" ht="12.75">
      <c r="A74" t="s">
        <v>13</v>
      </c>
      <c r="B74" s="1"/>
      <c r="C74" t="s">
        <v>100</v>
      </c>
    </row>
    <row r="75" spans="1:2" ht="12.75">
      <c r="A75" t="s">
        <v>14</v>
      </c>
      <c r="B75" s="1"/>
    </row>
    <row r="76" spans="1:2" ht="12.75">
      <c r="A76" t="s">
        <v>15</v>
      </c>
      <c r="B76" s="1"/>
    </row>
    <row r="77" spans="1:2" ht="12.75">
      <c r="A77" t="s">
        <v>16</v>
      </c>
      <c r="B77" s="1"/>
    </row>
    <row r="78" spans="1:2" ht="12.75">
      <c r="A78" t="s">
        <v>17</v>
      </c>
      <c r="B78" s="1"/>
    </row>
    <row r="79" ht="12.75">
      <c r="A79" t="s">
        <v>18</v>
      </c>
    </row>
    <row r="80" spans="1:4" ht="12.75">
      <c r="A80" t="s">
        <v>19</v>
      </c>
      <c r="B80" s="1"/>
      <c r="C80" t="s">
        <v>101</v>
      </c>
      <c r="D80" s="7"/>
    </row>
    <row r="81" spans="1:2" ht="12.75">
      <c r="A81" t="s">
        <v>20</v>
      </c>
      <c r="B81" s="1"/>
    </row>
    <row r="82" spans="1:2" ht="12.75">
      <c r="A82" t="s">
        <v>21</v>
      </c>
      <c r="B82" s="1"/>
    </row>
    <row r="83" spans="1:2" ht="12.75">
      <c r="A83" t="s">
        <v>22</v>
      </c>
      <c r="B83" s="1"/>
    </row>
    <row r="84" ht="12.75">
      <c r="A84" t="s">
        <v>23</v>
      </c>
    </row>
    <row r="86" spans="1:4" ht="12.75">
      <c r="A86" t="s">
        <v>43</v>
      </c>
      <c r="B86" s="7">
        <f>SUM(B74:B84)</f>
        <v>0</v>
      </c>
      <c r="D86">
        <f>SUM(D74:D84)</f>
        <v>0</v>
      </c>
    </row>
  </sheetData>
  <sheetProtection selectLockedCells="1" selectUnlockedCells="1"/>
  <printOptions gridLines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130" zoomScaleNormal="130" zoomScalePageLayoutView="0" workbookViewId="0" topLeftCell="A1">
      <selection activeCell="J10" sqref="J10"/>
    </sheetView>
  </sheetViews>
  <sheetFormatPr defaultColWidth="11.421875" defaultRowHeight="12.75"/>
  <cols>
    <col min="1" max="1" width="25.00390625" style="0" customWidth="1"/>
    <col min="2" max="2" width="10.8515625" style="0" customWidth="1"/>
    <col min="3" max="3" width="12.00390625" style="0" customWidth="1"/>
    <col min="4" max="4" width="10.00390625" style="0" customWidth="1"/>
    <col min="5" max="5" width="9.421875" style="0" customWidth="1"/>
    <col min="6" max="6" width="10.28125" style="0" customWidth="1"/>
    <col min="7" max="7" width="11.57421875" style="0" customWidth="1"/>
    <col min="8" max="8" width="10.8515625" style="0" customWidth="1"/>
    <col min="9" max="9" width="10.140625" style="0" customWidth="1"/>
    <col min="10" max="10" width="11.28125" style="0" customWidth="1"/>
    <col min="11" max="11" width="10.140625" style="0" customWidth="1"/>
  </cols>
  <sheetData>
    <row r="1" ht="12.75">
      <c r="C1" t="s">
        <v>44</v>
      </c>
    </row>
    <row r="2" ht="12.75">
      <c r="C2" t="s">
        <v>1</v>
      </c>
    </row>
    <row r="3" ht="12.75">
      <c r="C3" t="s">
        <v>2</v>
      </c>
    </row>
    <row r="4" spans="2:11" ht="12.75">
      <c r="B4" s="2" t="s">
        <v>3</v>
      </c>
      <c r="C4" s="3"/>
      <c r="D4" s="4" t="s">
        <v>4</v>
      </c>
      <c r="E4" s="3"/>
      <c r="F4" s="4" t="s">
        <v>5</v>
      </c>
      <c r="G4" s="3"/>
      <c r="H4" s="2" t="s">
        <v>6</v>
      </c>
      <c r="I4" s="3"/>
      <c r="J4" s="4" t="s">
        <v>7</v>
      </c>
      <c r="K4" s="3"/>
    </row>
    <row r="5" spans="1:11" ht="12.75">
      <c r="A5" t="s">
        <v>8</v>
      </c>
      <c r="B5" s="2" t="s">
        <v>9</v>
      </c>
      <c r="C5" s="3" t="s">
        <v>10</v>
      </c>
      <c r="D5" s="4" t="s">
        <v>9</v>
      </c>
      <c r="E5" s="3" t="s">
        <v>11</v>
      </c>
      <c r="F5" s="4" t="s">
        <v>12</v>
      </c>
      <c r="G5" s="3" t="s">
        <v>11</v>
      </c>
      <c r="H5" s="2" t="s">
        <v>12</v>
      </c>
      <c r="I5" s="3" t="s">
        <v>11</v>
      </c>
      <c r="J5" s="4" t="s">
        <v>9</v>
      </c>
      <c r="K5" s="3" t="s">
        <v>11</v>
      </c>
    </row>
    <row r="6" spans="1:11" ht="12.75">
      <c r="A6" t="s">
        <v>60</v>
      </c>
      <c r="B6" s="1">
        <v>63000</v>
      </c>
      <c r="C6" s="5"/>
      <c r="D6" s="6"/>
      <c r="E6" s="5"/>
      <c r="F6" s="6">
        <f>B6-C6</f>
        <v>63000</v>
      </c>
      <c r="G6" s="5"/>
      <c r="H6" s="1"/>
      <c r="I6" s="5"/>
      <c r="J6" s="6">
        <f>F6</f>
        <v>63000</v>
      </c>
      <c r="K6" s="5">
        <f>G6</f>
        <v>0</v>
      </c>
    </row>
    <row r="7" spans="1:11" ht="12.75">
      <c r="A7" t="s">
        <v>61</v>
      </c>
      <c r="B7" s="1">
        <v>22500</v>
      </c>
      <c r="C7" s="5"/>
      <c r="D7" s="6"/>
      <c r="E7" s="5"/>
      <c r="F7" s="6">
        <f>B7-C7</f>
        <v>22500</v>
      </c>
      <c r="G7" s="5"/>
      <c r="H7" s="1"/>
      <c r="I7" s="5"/>
      <c r="J7" s="6">
        <f aca="true" t="shared" si="0" ref="J7:J23">F7</f>
        <v>22500</v>
      </c>
      <c r="K7" s="5">
        <f aca="true" t="shared" si="1" ref="K7:K23">G7</f>
        <v>0</v>
      </c>
    </row>
    <row r="8" spans="1:11" ht="12.75">
      <c r="A8" t="s">
        <v>81</v>
      </c>
      <c r="B8" s="1" t="s">
        <v>44</v>
      </c>
      <c r="C8" s="5"/>
      <c r="D8" s="6"/>
      <c r="E8" s="5"/>
      <c r="F8" s="6" t="s">
        <v>44</v>
      </c>
      <c r="G8" s="5"/>
      <c r="H8" s="1"/>
      <c r="I8" s="5"/>
      <c r="J8" s="6" t="str">
        <f t="shared" si="0"/>
        <v> </v>
      </c>
      <c r="K8" s="5">
        <f t="shared" si="1"/>
        <v>0</v>
      </c>
    </row>
    <row r="9" spans="1:11" ht="12.75">
      <c r="A9" t="s">
        <v>82</v>
      </c>
      <c r="B9" s="1">
        <v>9000</v>
      </c>
      <c r="C9" s="5"/>
      <c r="D9" s="6"/>
      <c r="E9" s="5">
        <v>5700</v>
      </c>
      <c r="F9" s="6">
        <f>B9-E9</f>
        <v>3300</v>
      </c>
      <c r="G9" s="5"/>
      <c r="H9" s="1"/>
      <c r="I9" s="5"/>
      <c r="J9" s="6">
        <f>F9</f>
        <v>3300</v>
      </c>
      <c r="K9" s="5"/>
    </row>
    <row r="10" spans="1:11" ht="12.75">
      <c r="A10" t="s">
        <v>62</v>
      </c>
      <c r="B10" s="1"/>
      <c r="C10" s="5"/>
      <c r="D10" s="6"/>
      <c r="E10" s="5"/>
      <c r="F10" s="6">
        <f>B10-E10</f>
        <v>0</v>
      </c>
      <c r="G10" s="5"/>
      <c r="H10" s="1"/>
      <c r="I10" s="5"/>
      <c r="J10" s="6">
        <f t="shared" si="0"/>
        <v>0</v>
      </c>
      <c r="K10" s="5">
        <f t="shared" si="1"/>
        <v>0</v>
      </c>
    </row>
    <row r="11" spans="1:11" ht="12.75">
      <c r="A11" t="s">
        <v>78</v>
      </c>
      <c r="B11" s="1">
        <v>8200</v>
      </c>
      <c r="C11" s="5"/>
      <c r="D11" s="6"/>
      <c r="E11" s="5">
        <v>2050</v>
      </c>
      <c r="F11" s="6">
        <f>B11-E11</f>
        <v>6150</v>
      </c>
      <c r="G11" s="5"/>
      <c r="H11" s="1"/>
      <c r="I11" s="5"/>
      <c r="J11" s="6">
        <f>F11</f>
        <v>6150</v>
      </c>
      <c r="K11" s="5"/>
    </row>
    <row r="12" spans="1:11" ht="12.75">
      <c r="A12" t="s">
        <v>63</v>
      </c>
      <c r="B12" s="1"/>
      <c r="C12" s="5"/>
      <c r="D12" s="6"/>
      <c r="E12" s="5"/>
      <c r="F12" s="6">
        <f>B12-E12</f>
        <v>0</v>
      </c>
      <c r="G12" s="5"/>
      <c r="H12" s="1"/>
      <c r="I12" s="5"/>
      <c r="J12" s="6">
        <f t="shared" si="0"/>
        <v>0</v>
      </c>
      <c r="K12" s="5">
        <f t="shared" si="1"/>
        <v>0</v>
      </c>
    </row>
    <row r="13" spans="1:11" ht="12.75">
      <c r="A13" t="s">
        <v>64</v>
      </c>
      <c r="B13" s="1">
        <v>91500</v>
      </c>
      <c r="C13" s="5"/>
      <c r="D13" s="6"/>
      <c r="E13" s="5"/>
      <c r="F13" s="6">
        <f>B13-E13</f>
        <v>91500</v>
      </c>
      <c r="G13" s="5"/>
      <c r="H13" s="1"/>
      <c r="I13" s="5"/>
      <c r="J13" s="6">
        <f t="shared" si="0"/>
        <v>91500</v>
      </c>
      <c r="K13" s="5">
        <f t="shared" si="1"/>
        <v>0</v>
      </c>
    </row>
    <row r="14" spans="1:11" ht="12.75">
      <c r="A14" t="s">
        <v>65</v>
      </c>
      <c r="B14" s="1"/>
      <c r="C14" s="5"/>
      <c r="D14" s="6"/>
      <c r="E14" s="5">
        <v>1825</v>
      </c>
      <c r="F14" s="6" t="s">
        <v>44</v>
      </c>
      <c r="G14" s="5">
        <f>C14+E14</f>
        <v>1825</v>
      </c>
      <c r="H14" s="1"/>
      <c r="I14" s="5"/>
      <c r="J14" s="6" t="str">
        <f t="shared" si="0"/>
        <v> </v>
      </c>
      <c r="K14" s="5">
        <f t="shared" si="1"/>
        <v>1825</v>
      </c>
    </row>
    <row r="15" spans="1:11" ht="12.75">
      <c r="A15" t="s">
        <v>74</v>
      </c>
      <c r="B15" s="1"/>
      <c r="C15" s="5"/>
      <c r="D15" s="6"/>
      <c r="E15" s="5"/>
      <c r="F15" s="6">
        <f>B15-C15</f>
        <v>0</v>
      </c>
      <c r="G15" s="5"/>
      <c r="H15" s="1"/>
      <c r="I15" s="5"/>
      <c r="J15" s="6">
        <f>F15</f>
        <v>0</v>
      </c>
      <c r="K15" s="5"/>
    </row>
    <row r="16" spans="2:11" ht="12.75">
      <c r="B16" s="1"/>
      <c r="C16" s="5"/>
      <c r="D16" s="6"/>
      <c r="E16" s="5"/>
      <c r="F16" s="6"/>
      <c r="G16" s="5"/>
      <c r="H16" s="1"/>
      <c r="I16" s="5"/>
      <c r="J16" s="6">
        <f t="shared" si="0"/>
        <v>0</v>
      </c>
      <c r="K16" s="5">
        <f t="shared" si="1"/>
        <v>0</v>
      </c>
    </row>
    <row r="17" spans="1:11" ht="12.75">
      <c r="A17" t="s">
        <v>66</v>
      </c>
      <c r="B17" s="1"/>
      <c r="C17" s="5">
        <v>16700</v>
      </c>
      <c r="D17" s="6"/>
      <c r="E17" s="5"/>
      <c r="F17" s="6"/>
      <c r="G17" s="5">
        <f>C17-B17</f>
        <v>16700</v>
      </c>
      <c r="H17" s="1"/>
      <c r="I17" s="5"/>
      <c r="J17" s="6">
        <f t="shared" si="0"/>
        <v>0</v>
      </c>
      <c r="K17" s="5">
        <f t="shared" si="1"/>
        <v>16700</v>
      </c>
    </row>
    <row r="18" spans="1:11" ht="12.75">
      <c r="A18" t="s">
        <v>75</v>
      </c>
      <c r="B18" s="1"/>
      <c r="C18" s="5"/>
      <c r="D18" s="6"/>
      <c r="E18" s="5"/>
      <c r="F18" s="6"/>
      <c r="G18" s="5">
        <f>C18-B18</f>
        <v>0</v>
      </c>
      <c r="H18" s="1"/>
      <c r="I18" s="5"/>
      <c r="J18" s="6">
        <f t="shared" si="0"/>
        <v>0</v>
      </c>
      <c r="K18" s="5">
        <f t="shared" si="1"/>
        <v>0</v>
      </c>
    </row>
    <row r="19" spans="1:11" ht="12.75">
      <c r="A19" t="s">
        <v>76</v>
      </c>
      <c r="B19" s="1"/>
      <c r="C19" s="5"/>
      <c r="D19" s="6"/>
      <c r="E19" s="5"/>
      <c r="F19" s="6"/>
      <c r="G19" s="5">
        <f>C19-B19</f>
        <v>0</v>
      </c>
      <c r="H19" s="1"/>
      <c r="I19" s="5"/>
      <c r="J19" s="6">
        <f t="shared" si="0"/>
        <v>0</v>
      </c>
      <c r="K19" s="5">
        <f t="shared" si="1"/>
        <v>0</v>
      </c>
    </row>
    <row r="20" spans="2:11" ht="12.75">
      <c r="B20" s="1"/>
      <c r="C20" s="5"/>
      <c r="D20" s="6"/>
      <c r="E20" s="5"/>
      <c r="F20" s="6"/>
      <c r="G20" s="5">
        <f>C20-B20</f>
        <v>0</v>
      </c>
      <c r="H20" s="1"/>
      <c r="I20" s="5"/>
      <c r="J20" s="6"/>
      <c r="K20" s="5"/>
    </row>
    <row r="21" spans="1:11" ht="12.75">
      <c r="A21" t="s">
        <v>83</v>
      </c>
      <c r="B21" s="1"/>
      <c r="C21" s="5">
        <v>81950</v>
      </c>
      <c r="D21" s="6"/>
      <c r="E21" s="5"/>
      <c r="F21" s="6"/>
      <c r="G21" s="5">
        <f>C21-B21</f>
        <v>81950</v>
      </c>
      <c r="H21" s="1"/>
      <c r="I21" s="5"/>
      <c r="J21" s="6">
        <f t="shared" si="0"/>
        <v>0</v>
      </c>
      <c r="K21" s="5">
        <f t="shared" si="1"/>
        <v>81950</v>
      </c>
    </row>
    <row r="22" spans="1:11" ht="12.75">
      <c r="A22" t="s">
        <v>67</v>
      </c>
      <c r="B22" s="1"/>
      <c r="C22" s="5"/>
      <c r="D22" s="6"/>
      <c r="E22" s="5"/>
      <c r="F22" s="6"/>
      <c r="G22" s="5" t="s">
        <v>44</v>
      </c>
      <c r="H22" s="1"/>
      <c r="I22" s="5"/>
      <c r="J22" s="6">
        <f t="shared" si="0"/>
        <v>0</v>
      </c>
      <c r="K22" s="5" t="str">
        <f t="shared" si="1"/>
        <v> </v>
      </c>
    </row>
    <row r="23" spans="2:11" ht="12.75">
      <c r="B23" s="1"/>
      <c r="C23" s="5"/>
      <c r="D23" s="6"/>
      <c r="E23" s="5"/>
      <c r="F23" s="6"/>
      <c r="G23" s="5"/>
      <c r="H23" s="1"/>
      <c r="I23" s="5"/>
      <c r="J23" s="6">
        <f t="shared" si="0"/>
        <v>0</v>
      </c>
      <c r="K23" s="5">
        <f t="shared" si="1"/>
        <v>0</v>
      </c>
    </row>
    <row r="24" spans="1:11" ht="12.75">
      <c r="A24" t="s">
        <v>68</v>
      </c>
      <c r="B24" s="1"/>
      <c r="C24" s="5">
        <v>117000</v>
      </c>
      <c r="D24" s="6"/>
      <c r="E24" s="5"/>
      <c r="F24" s="6"/>
      <c r="G24" s="5">
        <f>C24</f>
        <v>117000</v>
      </c>
      <c r="H24" s="1"/>
      <c r="I24" s="5">
        <f>G24</f>
        <v>117000</v>
      </c>
      <c r="J24" s="6"/>
      <c r="K24" s="5"/>
    </row>
    <row r="25" spans="2:11" ht="12.75">
      <c r="B25" s="1"/>
      <c r="C25" s="5"/>
      <c r="D25" s="6"/>
      <c r="E25" s="5"/>
      <c r="F25" s="6"/>
      <c r="G25" s="5"/>
      <c r="H25" s="1"/>
      <c r="I25" s="5"/>
      <c r="J25" s="6"/>
      <c r="K25" s="5"/>
    </row>
    <row r="26" spans="1:11" ht="12.75">
      <c r="A26" t="s">
        <v>69</v>
      </c>
      <c r="B26" s="1">
        <v>10850</v>
      </c>
      <c r="C26" s="5"/>
      <c r="D26" s="6"/>
      <c r="E26" s="5"/>
      <c r="F26" s="6">
        <f>B26+D26</f>
        <v>10850</v>
      </c>
      <c r="G26" s="5"/>
      <c r="H26" s="1">
        <f aca="true" t="shared" si="2" ref="H26:H33">F26</f>
        <v>10850</v>
      </c>
      <c r="I26" s="5"/>
      <c r="J26" s="6"/>
      <c r="K26" s="5"/>
    </row>
    <row r="27" spans="1:11" ht="12.75">
      <c r="A27" t="s">
        <v>84</v>
      </c>
      <c r="B27" s="1"/>
      <c r="C27" s="5"/>
      <c r="D27" s="6"/>
      <c r="E27" s="5"/>
      <c r="F27" s="6"/>
      <c r="G27" s="5"/>
      <c r="H27" s="1"/>
      <c r="I27" s="5"/>
      <c r="J27" s="6"/>
      <c r="K27" s="5"/>
    </row>
    <row r="28" spans="1:11" ht="12.75">
      <c r="A28" t="s">
        <v>70</v>
      </c>
      <c r="B28" s="1"/>
      <c r="C28" s="5"/>
      <c r="D28" s="6"/>
      <c r="E28" s="5"/>
      <c r="F28" s="6">
        <f aca="true" t="shared" si="3" ref="F28:F35">B28+D28</f>
        <v>0</v>
      </c>
      <c r="G28" s="5"/>
      <c r="H28" s="1">
        <f t="shared" si="2"/>
        <v>0</v>
      </c>
      <c r="I28" s="5"/>
      <c r="J28" s="6"/>
      <c r="K28" s="5"/>
    </row>
    <row r="29" spans="1:11" ht="12.75">
      <c r="A29" t="s">
        <v>80</v>
      </c>
      <c r="B29" s="1"/>
      <c r="C29" s="5"/>
      <c r="D29" s="6">
        <v>2050</v>
      </c>
      <c r="E29" s="5"/>
      <c r="F29" s="6">
        <f t="shared" si="3"/>
        <v>2050</v>
      </c>
      <c r="G29" s="5"/>
      <c r="H29" s="1">
        <f>F29</f>
        <v>2050</v>
      </c>
      <c r="I29" s="5"/>
      <c r="J29" s="6"/>
      <c r="K29" s="5"/>
    </row>
    <row r="30" spans="1:11" ht="12.75">
      <c r="A30" t="s">
        <v>19</v>
      </c>
      <c r="B30" s="1"/>
      <c r="C30" s="5"/>
      <c r="D30" s="6">
        <v>5700</v>
      </c>
      <c r="E30" s="5"/>
      <c r="F30" s="6">
        <f t="shared" si="3"/>
        <v>5700</v>
      </c>
      <c r="G30" s="5"/>
      <c r="H30" s="1">
        <f t="shared" si="2"/>
        <v>5700</v>
      </c>
      <c r="I30" s="5"/>
      <c r="J30" s="6"/>
      <c r="K30" s="5"/>
    </row>
    <row r="31" spans="1:11" ht="12.75">
      <c r="A31" t="s">
        <v>71</v>
      </c>
      <c r="B31" s="1"/>
      <c r="C31" s="5"/>
      <c r="D31" s="6"/>
      <c r="E31" s="5"/>
      <c r="F31" s="6">
        <f t="shared" si="3"/>
        <v>0</v>
      </c>
      <c r="G31" s="5"/>
      <c r="H31" s="1">
        <f t="shared" si="2"/>
        <v>0</v>
      </c>
      <c r="I31" s="5"/>
      <c r="J31" s="6"/>
      <c r="K31" s="5"/>
    </row>
    <row r="32" spans="1:11" ht="12.75">
      <c r="A32" t="s">
        <v>79</v>
      </c>
      <c r="B32" s="1"/>
      <c r="C32" s="5"/>
      <c r="D32" s="6"/>
      <c r="E32" s="5"/>
      <c r="F32" s="6">
        <f t="shared" si="3"/>
        <v>0</v>
      </c>
      <c r="G32" s="5"/>
      <c r="H32" s="1">
        <f>F32</f>
        <v>0</v>
      </c>
      <c r="I32" s="5"/>
      <c r="J32" s="6"/>
      <c r="K32" s="5"/>
    </row>
    <row r="33" spans="1:11" ht="12.75">
      <c r="A33" t="s">
        <v>72</v>
      </c>
      <c r="B33" s="1">
        <v>10600</v>
      </c>
      <c r="C33" s="5"/>
      <c r="D33" s="6">
        <v>1825</v>
      </c>
      <c r="E33" s="5"/>
      <c r="F33" s="6">
        <f t="shared" si="3"/>
        <v>12425</v>
      </c>
      <c r="G33" s="5"/>
      <c r="H33" s="1">
        <f t="shared" si="2"/>
        <v>12425</v>
      </c>
      <c r="I33" s="5"/>
      <c r="J33" s="6"/>
      <c r="K33" s="5"/>
    </row>
    <row r="34" spans="1:11" ht="12.75">
      <c r="A34" t="s">
        <v>73</v>
      </c>
      <c r="B34" s="1"/>
      <c r="C34" s="5"/>
      <c r="D34" s="6"/>
      <c r="E34" s="5"/>
      <c r="F34" s="6">
        <f t="shared" si="3"/>
        <v>0</v>
      </c>
      <c r="G34" s="5"/>
      <c r="H34" s="1">
        <f>F34</f>
        <v>0</v>
      </c>
      <c r="I34" s="5"/>
      <c r="J34" s="6"/>
      <c r="K34" s="5"/>
    </row>
    <row r="35" spans="1:11" ht="12.75">
      <c r="A35" t="s">
        <v>77</v>
      </c>
      <c r="B35" s="1"/>
      <c r="C35" s="5"/>
      <c r="D35" s="6"/>
      <c r="E35" s="5"/>
      <c r="F35" s="6">
        <f t="shared" si="3"/>
        <v>0</v>
      </c>
      <c r="G35" s="5"/>
      <c r="H35" s="1">
        <f>F35</f>
        <v>0</v>
      </c>
      <c r="I35" s="5"/>
      <c r="J35" s="6"/>
      <c r="K35" s="5"/>
    </row>
    <row r="36" spans="2:11" ht="12.75">
      <c r="B36" s="1"/>
      <c r="C36" s="5"/>
      <c r="D36" s="6"/>
      <c r="E36" s="5"/>
      <c r="F36" s="6"/>
      <c r="G36" s="5"/>
      <c r="H36" s="1"/>
      <c r="I36" s="5"/>
      <c r="J36" s="6"/>
      <c r="K36" s="5"/>
    </row>
    <row r="37" spans="2:11" ht="12.75">
      <c r="B37" s="1"/>
      <c r="C37" s="5"/>
      <c r="D37" s="6"/>
      <c r="E37" s="5"/>
      <c r="F37" s="6"/>
      <c r="G37" s="5"/>
      <c r="H37" s="1"/>
      <c r="I37" s="5"/>
      <c r="J37" s="6"/>
      <c r="K37" s="5"/>
    </row>
    <row r="38" spans="2:11" ht="12.75">
      <c r="B38" s="1"/>
      <c r="C38" s="5"/>
      <c r="D38" s="6"/>
      <c r="E38" s="5"/>
      <c r="F38" s="6"/>
      <c r="G38" s="5"/>
      <c r="H38" s="1"/>
      <c r="I38" s="5"/>
      <c r="J38" s="6"/>
      <c r="K38" s="5"/>
    </row>
    <row r="39" spans="2:11" ht="12.75">
      <c r="B39" s="1"/>
      <c r="C39" s="5"/>
      <c r="D39" s="6"/>
      <c r="E39" s="5"/>
      <c r="F39" s="6"/>
      <c r="G39" s="5"/>
      <c r="H39" s="1"/>
      <c r="I39" s="5"/>
      <c r="J39" s="6"/>
      <c r="K39" s="5"/>
    </row>
    <row r="40" spans="2:11" ht="12.75">
      <c r="B40" s="1"/>
      <c r="C40" s="5"/>
      <c r="D40" s="6"/>
      <c r="E40" s="5"/>
      <c r="F40" s="6"/>
      <c r="G40" s="5"/>
      <c r="H40" s="1"/>
      <c r="I40" s="5"/>
      <c r="J40" s="6"/>
      <c r="K40" s="5"/>
    </row>
    <row r="41" spans="2:11" ht="12.75">
      <c r="B41" s="1"/>
      <c r="C41" s="5"/>
      <c r="D41" s="6"/>
      <c r="E41" s="5"/>
      <c r="F41" s="6"/>
      <c r="G41" s="5"/>
      <c r="H41" s="1"/>
      <c r="I41" s="5"/>
      <c r="J41" s="6"/>
      <c r="K41" s="5"/>
    </row>
    <row r="42" spans="2:11" ht="12.75">
      <c r="B42" s="1"/>
      <c r="C42" s="5"/>
      <c r="D42" s="6"/>
      <c r="E42" s="5"/>
      <c r="F42" s="6"/>
      <c r="G42" s="5"/>
      <c r="H42" s="1"/>
      <c r="I42" s="5"/>
      <c r="J42" s="6"/>
      <c r="K42" s="5"/>
    </row>
    <row r="43" spans="2:11" ht="12.75">
      <c r="B43" s="1"/>
      <c r="C43" s="5"/>
      <c r="D43" s="6"/>
      <c r="E43" s="5"/>
      <c r="F43" s="6"/>
      <c r="G43" s="5"/>
      <c r="H43" s="1"/>
      <c r="I43" s="5"/>
      <c r="J43" s="6"/>
      <c r="K43" s="5"/>
    </row>
    <row r="44" spans="1:11" ht="12.75">
      <c r="A44" t="s">
        <v>43</v>
      </c>
      <c r="B44" s="7">
        <f>SUM(B6:B38)</f>
        <v>215650</v>
      </c>
      <c r="C44" s="5">
        <f>SUM(C6:C43)</f>
        <v>215650</v>
      </c>
      <c r="D44" s="5">
        <f aca="true" t="shared" si="4" ref="D44:K44">SUM(D6:D43)</f>
        <v>9575</v>
      </c>
      <c r="E44" s="5">
        <f t="shared" si="4"/>
        <v>9575</v>
      </c>
      <c r="F44" s="5">
        <f t="shared" si="4"/>
        <v>217475</v>
      </c>
      <c r="G44" s="5">
        <f t="shared" si="4"/>
        <v>217475</v>
      </c>
      <c r="H44" s="5">
        <f t="shared" si="4"/>
        <v>31025</v>
      </c>
      <c r="I44" s="5">
        <f t="shared" si="4"/>
        <v>117000</v>
      </c>
      <c r="J44" s="5">
        <f t="shared" si="4"/>
        <v>186450</v>
      </c>
      <c r="K44" s="5">
        <f t="shared" si="4"/>
        <v>100475</v>
      </c>
    </row>
    <row r="45" spans="8:11" ht="12.75">
      <c r="H45" s="8">
        <f>I44-H44</f>
        <v>85975</v>
      </c>
      <c r="I45" s="3"/>
      <c r="K45" s="9">
        <f>J44-K44</f>
        <v>85975</v>
      </c>
    </row>
    <row r="46" spans="8:11" ht="12.75">
      <c r="H46" s="7">
        <f>SUM(H44:H45)</f>
        <v>117000</v>
      </c>
      <c r="I46" s="7">
        <f>SUM(I44:I45)</f>
        <v>117000</v>
      </c>
      <c r="J46" s="7">
        <f>SUM(J44:J45)</f>
        <v>186450</v>
      </c>
      <c r="K46" s="7">
        <f>SUM(K44:K45)</f>
        <v>186450</v>
      </c>
    </row>
  </sheetData>
  <sheetProtection selectLockedCells="1" selectUnlockedCells="1"/>
  <printOptions gridLines="1"/>
  <pageMargins left="0.25" right="0.25" top="0.75" bottom="0.75" header="0.3" footer="0.3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25.00390625" style="0" customWidth="1"/>
    <col min="2" max="2" width="10.8515625" style="0" customWidth="1"/>
    <col min="3" max="3" width="12.00390625" style="0" customWidth="1"/>
    <col min="4" max="4" width="10.00390625" style="0" customWidth="1"/>
    <col min="5" max="5" width="11.28125" style="0" customWidth="1"/>
    <col min="6" max="6" width="10.28125" style="0" customWidth="1"/>
    <col min="7" max="7" width="10.57421875" style="0" customWidth="1"/>
    <col min="8" max="8" width="9.7109375" style="0" customWidth="1"/>
    <col min="9" max="9" width="9.00390625" style="0" customWidth="1"/>
    <col min="10" max="10" width="9.421875" style="0" customWidth="1"/>
    <col min="11" max="11" width="10.140625" style="0" customWidth="1"/>
  </cols>
  <sheetData>
    <row r="1" ht="12.75">
      <c r="C1" t="s">
        <v>0</v>
      </c>
    </row>
    <row r="2" ht="12.75">
      <c r="C2" t="s">
        <v>1</v>
      </c>
    </row>
    <row r="3" ht="12.75">
      <c r="C3" t="s">
        <v>2</v>
      </c>
    </row>
    <row r="4" spans="2:11" ht="12.75">
      <c r="B4" s="2" t="s">
        <v>3</v>
      </c>
      <c r="C4" s="3"/>
      <c r="D4" s="4" t="s">
        <v>4</v>
      </c>
      <c r="E4" s="3"/>
      <c r="F4" s="4" t="s">
        <v>5</v>
      </c>
      <c r="G4" s="3"/>
      <c r="H4" s="2" t="s">
        <v>6</v>
      </c>
      <c r="I4" s="3"/>
      <c r="J4" s="4" t="s">
        <v>7</v>
      </c>
      <c r="K4" s="3"/>
    </row>
    <row r="5" spans="1:11" ht="12.75">
      <c r="A5" t="s">
        <v>8</v>
      </c>
      <c r="B5" s="2" t="s">
        <v>9</v>
      </c>
      <c r="C5" s="3" t="s">
        <v>10</v>
      </c>
      <c r="D5" s="4" t="s">
        <v>9</v>
      </c>
      <c r="E5" s="3" t="s">
        <v>11</v>
      </c>
      <c r="F5" s="4" t="s">
        <v>12</v>
      </c>
      <c r="G5" s="3" t="s">
        <v>11</v>
      </c>
      <c r="H5" s="2" t="s">
        <v>12</v>
      </c>
      <c r="I5" s="3" t="s">
        <v>11</v>
      </c>
      <c r="J5" s="4" t="s">
        <v>9</v>
      </c>
      <c r="K5" s="3" t="s">
        <v>11</v>
      </c>
    </row>
    <row r="6" spans="2:11" ht="12.75">
      <c r="B6" s="1"/>
      <c r="C6" s="5"/>
      <c r="D6" s="6"/>
      <c r="E6" s="5"/>
      <c r="F6" s="6"/>
      <c r="G6" s="5"/>
      <c r="H6" s="1"/>
      <c r="I6" s="5"/>
      <c r="J6" s="6"/>
      <c r="K6" s="5"/>
    </row>
    <row r="7" spans="2:11" ht="12.75">
      <c r="B7" s="1"/>
      <c r="C7" s="5"/>
      <c r="D7" s="6"/>
      <c r="E7" s="5"/>
      <c r="F7" s="6"/>
      <c r="G7" s="5"/>
      <c r="H7" s="1"/>
      <c r="I7" s="5"/>
      <c r="J7" s="6"/>
      <c r="K7" s="5"/>
    </row>
    <row r="8" spans="2:11" ht="12.75">
      <c r="B8" s="1"/>
      <c r="C8" s="5"/>
      <c r="D8" s="6"/>
      <c r="E8" s="5"/>
      <c r="F8" s="6"/>
      <c r="G8" s="5"/>
      <c r="H8" s="1"/>
      <c r="I8" s="5"/>
      <c r="J8" s="6"/>
      <c r="K8" s="5"/>
    </row>
    <row r="9" spans="2:11" ht="12.75">
      <c r="B9" s="1"/>
      <c r="C9" s="5"/>
      <c r="D9" s="6"/>
      <c r="E9" s="5"/>
      <c r="F9" s="6"/>
      <c r="G9" s="5"/>
      <c r="H9" s="1"/>
      <c r="I9" s="5"/>
      <c r="J9" s="6"/>
      <c r="K9" s="5"/>
    </row>
    <row r="10" spans="2:11" ht="12.75">
      <c r="B10" s="1"/>
      <c r="C10" s="5"/>
      <c r="D10" s="6"/>
      <c r="E10" s="5"/>
      <c r="F10" s="6"/>
      <c r="G10" s="5"/>
      <c r="H10" s="1"/>
      <c r="I10" s="5"/>
      <c r="J10" s="6"/>
      <c r="K10" s="5"/>
    </row>
    <row r="11" spans="2:11" ht="12.75">
      <c r="B11" s="1"/>
      <c r="C11" s="5"/>
      <c r="D11" s="6"/>
      <c r="E11" s="5"/>
      <c r="F11" s="6"/>
      <c r="G11" s="5"/>
      <c r="H11" s="1"/>
      <c r="I11" s="5"/>
      <c r="J11" s="6"/>
      <c r="K11" s="5"/>
    </row>
    <row r="12" spans="2:11" ht="12.75">
      <c r="B12" s="1"/>
      <c r="C12" s="5"/>
      <c r="D12" s="6"/>
      <c r="E12" s="5"/>
      <c r="F12" s="6"/>
      <c r="G12" s="5"/>
      <c r="H12" s="1"/>
      <c r="I12" s="5"/>
      <c r="J12" s="6"/>
      <c r="K12" s="5"/>
    </row>
    <row r="13" spans="2:11" ht="12.75">
      <c r="B13" s="1"/>
      <c r="C13" s="5"/>
      <c r="D13" s="6"/>
      <c r="E13" s="5"/>
      <c r="F13" s="6"/>
      <c r="G13" s="5"/>
      <c r="H13" s="1"/>
      <c r="I13" s="5"/>
      <c r="J13" s="6"/>
      <c r="K13" s="5"/>
    </row>
    <row r="14" spans="1:11" ht="12.75">
      <c r="A14" t="s">
        <v>45</v>
      </c>
      <c r="B14" s="1"/>
      <c r="C14" s="5"/>
      <c r="D14" s="6" t="s">
        <v>46</v>
      </c>
      <c r="E14" s="5"/>
      <c r="F14" s="6"/>
      <c r="G14" s="5"/>
      <c r="H14" s="1" t="s">
        <v>47</v>
      </c>
      <c r="I14" s="5"/>
      <c r="J14" s="6"/>
      <c r="K14" s="5"/>
    </row>
    <row r="15" spans="1:11" ht="12.75">
      <c r="A15" t="s">
        <v>48</v>
      </c>
      <c r="B15" s="1"/>
      <c r="C15" s="5"/>
      <c r="D15" s="6"/>
      <c r="E15" s="5"/>
      <c r="F15" s="6"/>
      <c r="G15" s="5"/>
      <c r="H15" s="1" t="s">
        <v>49</v>
      </c>
      <c r="I15" s="5"/>
      <c r="J15" s="6"/>
      <c r="K15" s="5"/>
    </row>
    <row r="16" spans="2:11" ht="12.75">
      <c r="B16" s="1" t="s">
        <v>50</v>
      </c>
      <c r="C16" s="5"/>
      <c r="D16" s="6"/>
      <c r="E16" s="5"/>
      <c r="H16" s="1" t="s">
        <v>51</v>
      </c>
      <c r="I16" s="5"/>
      <c r="J16" s="6"/>
      <c r="K16" s="5"/>
    </row>
    <row r="17" spans="2:11" ht="12.75">
      <c r="B17" s="1"/>
      <c r="C17" s="5"/>
      <c r="D17" s="6"/>
      <c r="E17" s="5"/>
      <c r="F17" s="6" t="s">
        <v>52</v>
      </c>
      <c r="G17" s="5"/>
      <c r="H17" s="1"/>
      <c r="I17" s="5"/>
      <c r="J17" s="6" t="s">
        <v>53</v>
      </c>
      <c r="K17" s="5"/>
    </row>
    <row r="18" spans="2:11" ht="12.75">
      <c r="B18" s="1"/>
      <c r="C18" s="5"/>
      <c r="D18" s="6"/>
      <c r="E18" s="5"/>
      <c r="F18" s="6" t="s">
        <v>54</v>
      </c>
      <c r="G18" s="5"/>
      <c r="H18" s="1"/>
      <c r="I18" s="5"/>
      <c r="J18" s="6" t="s">
        <v>55</v>
      </c>
      <c r="K18" s="5"/>
    </row>
    <row r="19" spans="2:11" ht="12.75">
      <c r="B19" s="1"/>
      <c r="C19" s="5"/>
      <c r="D19" s="6"/>
      <c r="E19" s="5"/>
      <c r="F19" s="6" t="s">
        <v>56</v>
      </c>
      <c r="G19" s="5"/>
      <c r="H19" s="1"/>
      <c r="I19" s="5"/>
      <c r="J19" s="6" t="s">
        <v>57</v>
      </c>
      <c r="K19" s="5"/>
    </row>
    <row r="20" spans="2:11" ht="12.75">
      <c r="B20" s="1"/>
      <c r="C20" s="5"/>
      <c r="D20" s="6"/>
      <c r="E20" s="5"/>
      <c r="F20" s="6" t="s">
        <v>58</v>
      </c>
      <c r="G20" s="5"/>
      <c r="H20" s="1"/>
      <c r="I20" s="5"/>
      <c r="J20" s="6"/>
      <c r="K20" s="5"/>
    </row>
    <row r="21" spans="2:11" ht="12.75">
      <c r="B21" s="1"/>
      <c r="C21" s="5"/>
      <c r="D21" s="6"/>
      <c r="E21" s="5"/>
      <c r="F21" s="6" t="s">
        <v>59</v>
      </c>
      <c r="G21" s="5"/>
      <c r="H21" s="1"/>
      <c r="I21" s="5"/>
      <c r="J21" s="6"/>
      <c r="K21" s="5"/>
    </row>
    <row r="22" spans="2:11" ht="12.75">
      <c r="B22" s="1"/>
      <c r="C22" s="5"/>
      <c r="D22" s="6"/>
      <c r="E22" s="5"/>
      <c r="F22" s="6"/>
      <c r="G22" s="5"/>
      <c r="H22" s="1"/>
      <c r="I22" s="5"/>
      <c r="J22" s="6"/>
      <c r="K22" s="5"/>
    </row>
    <row r="23" spans="2:11" ht="12.75">
      <c r="B23" s="1"/>
      <c r="C23" s="5"/>
      <c r="D23" s="6"/>
      <c r="E23" s="5"/>
      <c r="F23" s="6"/>
      <c r="G23" s="5"/>
      <c r="H23" s="1"/>
      <c r="I23" s="5"/>
      <c r="J23" s="6"/>
      <c r="K23" s="5"/>
    </row>
    <row r="24" spans="2:11" ht="12.75">
      <c r="B24" s="1"/>
      <c r="C24" s="5"/>
      <c r="D24" s="6"/>
      <c r="E24" s="5"/>
      <c r="F24" s="6"/>
      <c r="G24" s="5"/>
      <c r="H24" s="1"/>
      <c r="I24" s="5"/>
      <c r="J24" s="6"/>
      <c r="K24" s="5"/>
    </row>
    <row r="25" spans="2:11" ht="12.75">
      <c r="B25" s="1"/>
      <c r="C25" s="5"/>
      <c r="D25" s="6"/>
      <c r="E25" s="5"/>
      <c r="F25" s="6"/>
      <c r="G25" s="5"/>
      <c r="H25" s="1"/>
      <c r="I25" s="5"/>
      <c r="J25" s="6"/>
      <c r="K25" s="5"/>
    </row>
    <row r="26" spans="2:11" ht="12.75">
      <c r="B26" s="1"/>
      <c r="C26" s="5"/>
      <c r="D26" s="6"/>
      <c r="E26" s="5"/>
      <c r="F26" s="6"/>
      <c r="G26" s="5"/>
      <c r="H26" s="1"/>
      <c r="I26" s="5"/>
      <c r="J26" s="6"/>
      <c r="K26" s="5"/>
    </row>
    <row r="27" spans="2:11" ht="12.75">
      <c r="B27" s="1"/>
      <c r="C27" s="5"/>
      <c r="D27" s="6"/>
      <c r="E27" s="5"/>
      <c r="F27" s="6"/>
      <c r="G27" s="5"/>
      <c r="H27" s="1"/>
      <c r="I27" s="5"/>
      <c r="J27" s="6"/>
      <c r="K27" s="5"/>
    </row>
    <row r="28" spans="2:11" ht="12.75">
      <c r="B28" s="1"/>
      <c r="C28" s="5"/>
      <c r="D28" s="6"/>
      <c r="E28" s="5"/>
      <c r="F28" s="6"/>
      <c r="G28" s="5"/>
      <c r="H28" s="1"/>
      <c r="I28" s="5"/>
      <c r="J28" s="6"/>
      <c r="K28" s="5"/>
    </row>
    <row r="29" spans="2:11" ht="12.75">
      <c r="B29" s="1"/>
      <c r="C29" s="5"/>
      <c r="D29" s="6"/>
      <c r="E29" s="5"/>
      <c r="F29" s="6"/>
      <c r="G29" s="5"/>
      <c r="H29" s="1"/>
      <c r="I29" s="5"/>
      <c r="J29" s="6"/>
      <c r="K29" s="5"/>
    </row>
    <row r="30" spans="2:11" ht="12.75">
      <c r="B30" s="1"/>
      <c r="C30" s="5"/>
      <c r="D30" s="6"/>
      <c r="E30" s="5"/>
      <c r="F30" s="6"/>
      <c r="G30" s="5"/>
      <c r="H30" s="1"/>
      <c r="I30" s="5"/>
      <c r="J30" s="6"/>
      <c r="K30" s="5"/>
    </row>
    <row r="31" spans="2:11" ht="12.75">
      <c r="B31" s="1"/>
      <c r="C31" s="5"/>
      <c r="D31" s="6"/>
      <c r="E31" s="5"/>
      <c r="F31" s="6"/>
      <c r="G31" s="5"/>
      <c r="H31" s="1"/>
      <c r="I31" s="5"/>
      <c r="J31" s="6"/>
      <c r="K31" s="5"/>
    </row>
    <row r="32" spans="2:11" ht="12.75">
      <c r="B32" s="1"/>
      <c r="C32" s="5"/>
      <c r="D32" s="6"/>
      <c r="E32" s="5"/>
      <c r="F32" s="6"/>
      <c r="G32" s="5"/>
      <c r="H32" s="1"/>
      <c r="I32" s="5"/>
      <c r="J32" s="6"/>
      <c r="K32" s="5"/>
    </row>
    <row r="33" spans="2:11" ht="12.75">
      <c r="B33" s="1"/>
      <c r="C33" s="5"/>
      <c r="D33" s="6"/>
      <c r="E33" s="5"/>
      <c r="F33" s="6"/>
      <c r="G33" s="5"/>
      <c r="H33" s="1"/>
      <c r="I33" s="5"/>
      <c r="J33" s="6"/>
      <c r="K33" s="5"/>
    </row>
    <row r="34" spans="2:11" ht="12.75">
      <c r="B34" s="1"/>
      <c r="C34" s="5"/>
      <c r="D34" s="6"/>
      <c r="E34" s="5"/>
      <c r="F34" s="6"/>
      <c r="G34" s="5"/>
      <c r="H34" s="1"/>
      <c r="I34" s="5"/>
      <c r="J34" s="6"/>
      <c r="K34" s="5"/>
    </row>
    <row r="35" spans="2:11" ht="12.75">
      <c r="B35" s="1"/>
      <c r="C35" s="5"/>
      <c r="D35" s="6"/>
      <c r="E35" s="5"/>
      <c r="F35" s="6"/>
      <c r="G35" s="5"/>
      <c r="H35" s="1"/>
      <c r="I35" s="5"/>
      <c r="J35" s="6"/>
      <c r="K35" s="5"/>
    </row>
    <row r="36" spans="1:11" ht="12.75">
      <c r="A36" t="s">
        <v>43</v>
      </c>
      <c r="B36" s="1">
        <f>SUM(B6:B35)</f>
        <v>0</v>
      </c>
      <c r="C36" s="5">
        <f>SUM(C6:C35)</f>
        <v>0</v>
      </c>
      <c r="D36" s="6"/>
      <c r="E36" s="5"/>
      <c r="F36" s="6"/>
      <c r="G36" s="5"/>
      <c r="H36" s="1"/>
      <c r="I36" s="5"/>
      <c r="J36" s="1"/>
      <c r="K36" s="1"/>
    </row>
    <row r="37" spans="8:9" ht="12.75">
      <c r="H37" s="2"/>
      <c r="I37" s="3"/>
    </row>
  </sheetData>
  <sheetProtection selectLockedCells="1" selectUnlockedCells="1"/>
  <printOptions gridLines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Beauregard</dc:creator>
  <cp:keywords/>
  <dc:description/>
  <cp:lastModifiedBy>Michel Beauregard</cp:lastModifiedBy>
  <cp:lastPrinted>2017-09-26T16:09:11Z</cp:lastPrinted>
  <dcterms:created xsi:type="dcterms:W3CDTF">2024-03-08T19:47:57Z</dcterms:created>
  <dcterms:modified xsi:type="dcterms:W3CDTF">2024-03-08T20:23:16Z</dcterms:modified>
  <cp:category/>
  <cp:version/>
  <cp:contentType/>
  <cp:contentStatus/>
</cp:coreProperties>
</file>